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844\Documents\ITZ\2020\Sep20-Enero21\Métodos_Numericos\"/>
    </mc:Choice>
  </mc:AlternateContent>
  <xr:revisionPtr revIDLastSave="0" documentId="8_{9284658A-D633-4D79-B1B7-E4CC9BFE8E4E}" xr6:coauthVersionLast="45" xr6:coauthVersionMax="45" xr10:uidLastSave="{00000000-0000-0000-0000-000000000000}"/>
  <bookViews>
    <workbookView xWindow="20370" yWindow="-120" windowWidth="21840" windowHeight="13140" xr2:uid="{D04445DF-6F54-4848-9ECA-A190F16B0F1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4" i="1"/>
  <c r="E5" i="1"/>
  <c r="E6" i="1"/>
  <c r="E7" i="1"/>
  <c r="E8" i="1"/>
  <c r="E9" i="1"/>
  <c r="E3" i="1"/>
  <c r="E14" i="1"/>
  <c r="E13" i="1"/>
  <c r="D10" i="1"/>
  <c r="D4" i="1"/>
  <c r="D5" i="1"/>
  <c r="D6" i="1"/>
  <c r="D7" i="1"/>
  <c r="D8" i="1"/>
  <c r="D9" i="1"/>
  <c r="D3" i="1"/>
  <c r="B16" i="1"/>
  <c r="B15" i="1"/>
  <c r="B14" i="1"/>
  <c r="H10" i="1"/>
  <c r="H4" i="1"/>
  <c r="H5" i="1"/>
  <c r="H6" i="1"/>
  <c r="H7" i="1"/>
  <c r="H8" i="1"/>
  <c r="H9" i="1"/>
  <c r="H3" i="1"/>
  <c r="B13" i="1"/>
  <c r="G10" i="1"/>
  <c r="G4" i="1"/>
  <c r="G5" i="1"/>
  <c r="G6" i="1"/>
  <c r="G7" i="1"/>
  <c r="G8" i="1"/>
  <c r="G9" i="1"/>
  <c r="G3" i="1"/>
  <c r="B10" i="1"/>
  <c r="C10" i="1"/>
  <c r="B12" i="1"/>
</calcChain>
</file>

<file path=xl/sharedStrings.xml><?xml version="1.0" encoding="utf-8"?>
<sst xmlns="http://schemas.openxmlformats.org/spreadsheetml/2006/main" count="15" uniqueCount="14">
  <si>
    <r>
      <t>x</t>
    </r>
    <r>
      <rPr>
        <b/>
        <vertAlign val="subscript"/>
        <sz val="16"/>
        <color theme="1"/>
        <rFont val="Calibri"/>
        <family val="2"/>
        <scheme val="minor"/>
      </rPr>
      <t>i</t>
    </r>
  </si>
  <si>
    <r>
      <t>y</t>
    </r>
    <r>
      <rPr>
        <b/>
        <vertAlign val="subscript"/>
        <sz val="16"/>
        <color theme="1"/>
        <rFont val="Calibri"/>
        <family val="2"/>
        <scheme val="minor"/>
      </rPr>
      <t>i</t>
    </r>
  </si>
  <si>
    <r>
      <t>(y</t>
    </r>
    <r>
      <rPr>
        <b/>
        <vertAlign val="subscript"/>
        <sz val="16"/>
        <color theme="1"/>
        <rFont val="Calibri"/>
        <family val="2"/>
        <scheme val="minor"/>
      </rPr>
      <t>i</t>
    </r>
    <r>
      <rPr>
        <b/>
        <sz val="16"/>
        <color theme="1"/>
        <rFont val="Calibri"/>
        <family val="2"/>
        <scheme val="minor"/>
      </rPr>
      <t>-a</t>
    </r>
    <r>
      <rPr>
        <b/>
        <vertAlign val="subscript"/>
        <sz val="16"/>
        <color theme="1"/>
        <rFont val="Calibri"/>
        <family val="2"/>
        <scheme val="minor"/>
      </rPr>
      <t>0</t>
    </r>
    <r>
      <rPr>
        <b/>
        <sz val="16"/>
        <color theme="1"/>
        <rFont val="Calibri"/>
        <family val="2"/>
        <scheme val="minor"/>
      </rPr>
      <t>-a</t>
    </r>
    <r>
      <rPr>
        <b/>
        <vertAlign val="subscript"/>
        <sz val="16"/>
        <color theme="1"/>
        <rFont val="Calibri"/>
        <family val="2"/>
        <scheme val="minor"/>
      </rPr>
      <t>1</t>
    </r>
    <r>
      <rPr>
        <b/>
        <sz val="16"/>
        <color theme="1"/>
        <rFont val="Calibri"/>
        <family val="2"/>
        <scheme val="minor"/>
      </rPr>
      <t>x</t>
    </r>
    <r>
      <rPr>
        <b/>
        <vertAlign val="subscript"/>
        <sz val="16"/>
        <color theme="1"/>
        <rFont val="Calibri"/>
        <family val="2"/>
        <scheme val="minor"/>
      </rPr>
      <t>i</t>
    </r>
    <r>
      <rPr>
        <b/>
        <sz val="16"/>
        <color theme="1"/>
        <rFont val="Calibri"/>
        <family val="2"/>
        <scheme val="minor"/>
      </rPr>
      <t>)</t>
    </r>
    <r>
      <rPr>
        <b/>
        <vertAlign val="superscript"/>
        <sz val="16"/>
        <color theme="1"/>
        <rFont val="Calibri"/>
        <family val="2"/>
        <scheme val="minor"/>
      </rPr>
      <t>2</t>
    </r>
  </si>
  <si>
    <r>
      <t>(y</t>
    </r>
    <r>
      <rPr>
        <b/>
        <vertAlign val="subscript"/>
        <sz val="16"/>
        <color theme="1"/>
        <rFont val="Calibri"/>
        <family val="2"/>
        <scheme val="minor"/>
      </rPr>
      <t>i</t>
    </r>
    <r>
      <rPr>
        <b/>
        <sz val="16"/>
        <color theme="1"/>
        <rFont val="Calibri"/>
        <family val="2"/>
        <scheme val="minor"/>
      </rPr>
      <t>-y ̅)</t>
    </r>
    <r>
      <rPr>
        <b/>
        <vertAlign val="superscript"/>
        <sz val="16"/>
        <color theme="1"/>
        <rFont val="Calibri"/>
        <family val="2"/>
        <scheme val="minor"/>
      </rPr>
      <t>2</t>
    </r>
  </si>
  <si>
    <t>n</t>
  </si>
  <si>
    <r>
      <t>x</t>
    </r>
    <r>
      <rPr>
        <vertAlign val="subscript"/>
        <sz val="16"/>
        <color theme="1"/>
        <rFont val="Calibri"/>
        <family val="2"/>
        <scheme val="minor"/>
      </rPr>
      <t>i</t>
    </r>
    <r>
      <rPr>
        <sz val="16"/>
        <color theme="1"/>
        <rFont val="Calibri"/>
        <family val="2"/>
        <scheme val="minor"/>
      </rPr>
      <t>y</t>
    </r>
    <r>
      <rPr>
        <vertAlign val="subscript"/>
        <sz val="16"/>
        <color theme="1"/>
        <rFont val="Calibri"/>
        <family val="2"/>
        <scheme val="minor"/>
      </rPr>
      <t>i</t>
    </r>
  </si>
  <si>
    <t>xy</t>
  </si>
  <si>
    <r>
      <t>x</t>
    </r>
    <r>
      <rPr>
        <b/>
        <vertAlign val="subscript"/>
        <sz val="16"/>
        <color theme="1"/>
        <rFont val="Calibri"/>
        <family val="2"/>
        <scheme val="minor"/>
      </rPr>
      <t>i</t>
    </r>
    <r>
      <rPr>
        <b/>
        <vertAlign val="superscript"/>
        <sz val="16"/>
        <color theme="1"/>
        <rFont val="Calibri"/>
        <family val="2"/>
        <scheme val="minor"/>
      </rPr>
      <t>2</t>
    </r>
  </si>
  <si>
    <t>Media xi</t>
  </si>
  <si>
    <t>Media yi</t>
  </si>
  <si>
    <r>
      <t>a</t>
    </r>
    <r>
      <rPr>
        <vertAlign val="subscript"/>
        <sz val="16"/>
        <color theme="1"/>
        <rFont val="Calibri"/>
        <family val="2"/>
        <scheme val="minor"/>
      </rPr>
      <t>1</t>
    </r>
  </si>
  <si>
    <r>
      <t>a</t>
    </r>
    <r>
      <rPr>
        <vertAlign val="subscript"/>
        <sz val="16"/>
        <color theme="1"/>
        <rFont val="Calibri"/>
        <family val="2"/>
        <scheme val="minor"/>
      </rPr>
      <t>0</t>
    </r>
  </si>
  <si>
    <t>Y</t>
  </si>
  <si>
    <t>0.07143+0.83928x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</si>
</sst>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427618559982284"/>
                  <c:y val="-4.2575784219567956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0.8393x + 0.0714</a:t>
                    </a:r>
                    <a:br>
                      <a:rPr lang="en-US" sz="1800" baseline="0"/>
                    </a:br>
                    <a:r>
                      <a:rPr lang="en-US" sz="1800" baseline="0"/>
                      <a:t>R² = 0.8683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Hoja1!$B$3:$B$9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Hoja1!$C$3:$C$9</c:f>
              <c:numCache>
                <c:formatCode>General</c:formatCode>
                <c:ptCount val="7"/>
                <c:pt idx="0">
                  <c:v>0.5</c:v>
                </c:pt>
                <c:pt idx="1">
                  <c:v>2.5</c:v>
                </c:pt>
                <c:pt idx="2" formatCode="0.0">
                  <c:v>2</c:v>
                </c:pt>
                <c:pt idx="3" formatCode="0.0">
                  <c:v>4</c:v>
                </c:pt>
                <c:pt idx="4" formatCode="0.0">
                  <c:v>3.5</c:v>
                </c:pt>
                <c:pt idx="5" formatCode="0.0">
                  <c:v>6</c:v>
                </c:pt>
                <c:pt idx="6" formatCode="0.0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25-4737-A4E7-2830BF3A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749152"/>
        <c:axId val="506750136"/>
      </c:scatterChart>
      <c:valAx>
        <c:axId val="50674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6750136"/>
        <c:crosses val="autoZero"/>
        <c:crossBetween val="midCat"/>
      </c:valAx>
      <c:valAx>
        <c:axId val="506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6749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742950</xdr:colOff>
      <xdr:row>0</xdr:row>
      <xdr:rowOff>161925</xdr:rowOff>
    </xdr:from>
    <xdr:to>
      <xdr:col>12</xdr:col>
      <xdr:colOff>519414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181F60-6D2F-46ED-8D0B-820226BE8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0" y="161925"/>
          <a:ext cx="2824464" cy="100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4</xdr:row>
      <xdr:rowOff>219075</xdr:rowOff>
    </xdr:from>
    <xdr:to>
      <xdr:col>11</xdr:col>
      <xdr:colOff>273626</xdr:colOff>
      <xdr:row>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6D3F90-B10C-483A-B8F1-53CAD3B79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7650" y="1257300"/>
          <a:ext cx="1759526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66174</xdr:colOff>
      <xdr:row>12</xdr:row>
      <xdr:rowOff>47624</xdr:rowOff>
    </xdr:from>
    <xdr:to>
      <xdr:col>0</xdr:col>
      <xdr:colOff>228568</xdr:colOff>
      <xdr:row>12</xdr:row>
      <xdr:rowOff>276179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6203B94-B204-4EC7-B578-81B29F045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74" y="3171824"/>
          <a:ext cx="162394" cy="22855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9</xdr:row>
      <xdr:rowOff>25753</xdr:rowOff>
    </xdr:from>
    <xdr:to>
      <xdr:col>0</xdr:col>
      <xdr:colOff>660953</xdr:colOff>
      <xdr:row>10</xdr:row>
      <xdr:rowOff>19005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CEF341B-9753-49E9-A0C6-EACAE735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0" y="2397478"/>
          <a:ext cx="184703" cy="259952"/>
        </a:xfrm>
        <a:prstGeom prst="rect">
          <a:avLst/>
        </a:prstGeom>
      </xdr:spPr>
    </xdr:pic>
    <xdr:clientData/>
  </xdr:twoCellAnchor>
  <xdr:twoCellAnchor editAs="oneCell">
    <xdr:from>
      <xdr:col>5</xdr:col>
      <xdr:colOff>374984</xdr:colOff>
      <xdr:row>9</xdr:row>
      <xdr:rowOff>38099</xdr:rowOff>
    </xdr:from>
    <xdr:to>
      <xdr:col>5</xdr:col>
      <xdr:colOff>523843</xdr:colOff>
      <xdr:row>9</xdr:row>
      <xdr:rowOff>247604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F7CD9D4-B6A2-4A12-8C86-6A9679B13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7059" y="2409824"/>
          <a:ext cx="148859" cy="2095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</xdr:row>
      <xdr:rowOff>65571</xdr:rowOff>
    </xdr:from>
    <xdr:to>
      <xdr:col>0</xdr:col>
      <xdr:colOff>190500</xdr:colOff>
      <xdr:row>13</xdr:row>
      <xdr:rowOff>266655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2279FFD-9FD3-4639-9C8B-39A179E5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494571"/>
          <a:ext cx="142875" cy="201084"/>
        </a:xfrm>
        <a:prstGeom prst="rect">
          <a:avLst/>
        </a:prstGeom>
      </xdr:spPr>
    </xdr:pic>
    <xdr:clientData/>
  </xdr:twoCellAnchor>
  <xdr:twoCellAnchor>
    <xdr:from>
      <xdr:col>8</xdr:col>
      <xdr:colOff>190499</xdr:colOff>
      <xdr:row>7</xdr:row>
      <xdr:rowOff>90487</xdr:rowOff>
    </xdr:from>
    <xdr:to>
      <xdr:col>15</xdr:col>
      <xdr:colOff>276224</xdr:colOff>
      <xdr:row>20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008BDF5-8A25-41BB-8A97-EAFE4C884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22DFF-610F-4B70-9D70-1853809C0172}">
  <dimension ref="A2:H16"/>
  <sheetViews>
    <sheetView tabSelected="1" workbookViewId="0">
      <selection activeCell="G14" sqref="G14"/>
    </sheetView>
  </sheetViews>
  <sheetFormatPr baseColWidth="10" defaultRowHeight="15" x14ac:dyDescent="0.25"/>
  <cols>
    <col min="2" max="2" width="18.7109375" bestFit="1" customWidth="1"/>
    <col min="5" max="5" width="24.5703125" bestFit="1" customWidth="1"/>
  </cols>
  <sheetData>
    <row r="2" spans="1:8" ht="24.75" x14ac:dyDescent="0.45">
      <c r="A2" s="13"/>
      <c r="B2" s="5" t="s">
        <v>0</v>
      </c>
      <c r="C2" s="5" t="s">
        <v>1</v>
      </c>
      <c r="D2" s="5" t="s">
        <v>3</v>
      </c>
      <c r="E2" s="5" t="s">
        <v>2</v>
      </c>
      <c r="G2" s="14" t="s">
        <v>6</v>
      </c>
      <c r="H2" s="14" t="s">
        <v>7</v>
      </c>
    </row>
    <row r="3" spans="1:8" ht="21" x14ac:dyDescent="0.35">
      <c r="A3" s="9"/>
      <c r="B3" s="2">
        <v>1</v>
      </c>
      <c r="C3" s="2">
        <v>0.5</v>
      </c>
      <c r="D3" s="2">
        <f>(C3-B16)^2</f>
        <v>8.5765306122448965</v>
      </c>
      <c r="E3" s="21">
        <f>(C3-$E$14-($E$13*B3))^2</f>
        <v>0.16868622448979573</v>
      </c>
      <c r="G3" s="15">
        <f>B3*C3</f>
        <v>0.5</v>
      </c>
      <c r="H3" s="17">
        <f>B3^2</f>
        <v>1</v>
      </c>
    </row>
    <row r="4" spans="1:8" ht="21" x14ac:dyDescent="0.35">
      <c r="A4" s="9"/>
      <c r="B4" s="2">
        <v>2</v>
      </c>
      <c r="C4" s="3">
        <v>2.5</v>
      </c>
      <c r="D4" s="2">
        <f t="shared" ref="D4:D9" si="0">(C4-B17)^2</f>
        <v>6.25</v>
      </c>
      <c r="E4" s="17">
        <f t="shared" ref="E4:E9" si="1">(C4-$E$14-($E$13*B4))^2</f>
        <v>0.56250000000000033</v>
      </c>
      <c r="G4" s="15">
        <f t="shared" ref="G4:G9" si="2">B4*C4</f>
        <v>5</v>
      </c>
      <c r="H4" s="17">
        <f t="shared" ref="H4:H9" si="3">B4^2</f>
        <v>4</v>
      </c>
    </row>
    <row r="5" spans="1:8" ht="21" x14ac:dyDescent="0.35">
      <c r="A5" s="9"/>
      <c r="B5" s="2">
        <v>3</v>
      </c>
      <c r="C5" s="4">
        <v>2</v>
      </c>
      <c r="D5" s="2">
        <f t="shared" si="0"/>
        <v>4</v>
      </c>
      <c r="E5" s="17">
        <f t="shared" si="1"/>
        <v>0.34725765306122414</v>
      </c>
      <c r="G5" s="15">
        <f t="shared" si="2"/>
        <v>6</v>
      </c>
      <c r="H5" s="17">
        <f t="shared" si="3"/>
        <v>9</v>
      </c>
    </row>
    <row r="6" spans="1:8" ht="21" x14ac:dyDescent="0.35">
      <c r="A6" s="9"/>
      <c r="B6" s="2">
        <v>4</v>
      </c>
      <c r="C6" s="4">
        <v>4</v>
      </c>
      <c r="D6" s="2">
        <f t="shared" si="0"/>
        <v>16</v>
      </c>
      <c r="E6" s="17">
        <f t="shared" si="1"/>
        <v>0.32653061224489816</v>
      </c>
      <c r="G6" s="15">
        <f t="shared" si="2"/>
        <v>16</v>
      </c>
      <c r="H6" s="17">
        <f t="shared" si="3"/>
        <v>16</v>
      </c>
    </row>
    <row r="7" spans="1:8" ht="21" x14ac:dyDescent="0.35">
      <c r="A7" s="9"/>
      <c r="B7" s="2">
        <v>5</v>
      </c>
      <c r="C7" s="4">
        <v>3.5</v>
      </c>
      <c r="D7" s="2">
        <f t="shared" si="0"/>
        <v>12.25</v>
      </c>
      <c r="E7" s="17">
        <f t="shared" si="1"/>
        <v>0.58960459183673386</v>
      </c>
      <c r="G7" s="15">
        <f t="shared" si="2"/>
        <v>17.5</v>
      </c>
      <c r="H7" s="17">
        <f t="shared" si="3"/>
        <v>25</v>
      </c>
    </row>
    <row r="8" spans="1:8" ht="21" x14ac:dyDescent="0.35">
      <c r="A8" s="9"/>
      <c r="B8" s="2">
        <v>6</v>
      </c>
      <c r="C8" s="4">
        <v>6</v>
      </c>
      <c r="D8" s="2">
        <f t="shared" si="0"/>
        <v>36</v>
      </c>
      <c r="E8" s="17">
        <f t="shared" si="1"/>
        <v>0.79719387755102111</v>
      </c>
      <c r="G8" s="15">
        <f t="shared" si="2"/>
        <v>36</v>
      </c>
      <c r="H8" s="17">
        <f t="shared" si="3"/>
        <v>36</v>
      </c>
    </row>
    <row r="9" spans="1:8" ht="21" x14ac:dyDescent="0.35">
      <c r="A9" s="12"/>
      <c r="B9" s="6">
        <v>7</v>
      </c>
      <c r="C9" s="7">
        <v>5.5</v>
      </c>
      <c r="D9" s="6">
        <f t="shared" si="0"/>
        <v>30.25</v>
      </c>
      <c r="E9" s="6">
        <f t="shared" si="1"/>
        <v>0.19929846938775486</v>
      </c>
      <c r="G9" s="16">
        <f t="shared" si="2"/>
        <v>38.5</v>
      </c>
      <c r="H9" s="6">
        <f t="shared" si="3"/>
        <v>49</v>
      </c>
    </row>
    <row r="10" spans="1:8" ht="21" x14ac:dyDescent="0.35">
      <c r="A10" s="9"/>
      <c r="B10" s="10">
        <f>SUM(B3:B9)</f>
        <v>28</v>
      </c>
      <c r="C10" s="2">
        <f>SUM(C3:C9)</f>
        <v>24</v>
      </c>
      <c r="D10" s="2">
        <f>SUM(D3:D9)</f>
        <v>113.32653061224489</v>
      </c>
      <c r="E10" s="18">
        <f>SUM(E3:E9)</f>
        <v>2.9910714285714279</v>
      </c>
      <c r="G10" s="19">
        <f>SUM(G3:G9)</f>
        <v>119.5</v>
      </c>
      <c r="H10" s="18">
        <f>SUM(H3:H9)</f>
        <v>140</v>
      </c>
    </row>
    <row r="12" spans="1:8" ht="23.25" x14ac:dyDescent="0.35">
      <c r="A12" s="8" t="s">
        <v>4</v>
      </c>
      <c r="B12" s="11">
        <f xml:space="preserve"> 7</f>
        <v>7</v>
      </c>
    </row>
    <row r="13" spans="1:8" ht="24" x14ac:dyDescent="0.45">
      <c r="A13" s="2" t="s">
        <v>5</v>
      </c>
      <c r="B13" s="2">
        <f>G10</f>
        <v>119.5</v>
      </c>
      <c r="D13" s="2" t="s">
        <v>10</v>
      </c>
      <c r="E13" s="20">
        <f>((B12*B13)-(B10*C10))/((B12*H10)-B14)</f>
        <v>0.8392857142857143</v>
      </c>
    </row>
    <row r="14" spans="1:8" ht="24.75" x14ac:dyDescent="0.45">
      <c r="A14" s="14" t="s">
        <v>7</v>
      </c>
      <c r="B14" s="2">
        <f>B10^2</f>
        <v>784</v>
      </c>
      <c r="D14" s="2" t="s">
        <v>11</v>
      </c>
      <c r="E14" s="20">
        <f>B16-(E13*B15)</f>
        <v>7.1428571428571175E-2</v>
      </c>
    </row>
    <row r="15" spans="1:8" ht="21" x14ac:dyDescent="0.35">
      <c r="A15" t="s">
        <v>8</v>
      </c>
      <c r="B15" s="2">
        <f>B10/7</f>
        <v>4</v>
      </c>
      <c r="D15" s="22" t="s">
        <v>12</v>
      </c>
      <c r="E15" s="22" t="s">
        <v>13</v>
      </c>
    </row>
    <row r="16" spans="1:8" ht="21" x14ac:dyDescent="0.35">
      <c r="A16" t="s">
        <v>9</v>
      </c>
      <c r="B16" s="1">
        <f>C10/7</f>
        <v>3.4285714285714284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</dc:creator>
  <cp:lastModifiedBy>52844</cp:lastModifiedBy>
  <dcterms:created xsi:type="dcterms:W3CDTF">2021-01-14T12:59:45Z</dcterms:created>
  <dcterms:modified xsi:type="dcterms:W3CDTF">2021-01-14T15:44:08Z</dcterms:modified>
</cp:coreProperties>
</file>